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3"/>
  </bookViews>
  <sheets>
    <sheet name="Wprowadzenie" sheetId="1" r:id="rId1"/>
    <sheet name="Bilans" sheetId="2" r:id="rId2"/>
    <sheet name="Rach ZiS" sheetId="3" r:id="rId3"/>
    <sheet name="Informacje dodatkowa" sheetId="4" r:id="rId4"/>
  </sheets>
  <definedNames>
    <definedName name="_xlnm.Print_Area" localSheetId="1">'Bilans'!$A$1:$C$60</definedName>
    <definedName name="_xlnm.Print_Area" localSheetId="2">'Rach ZiS'!$A$1:$D$41</definedName>
  </definedNames>
  <calcPr fullCalcOnLoad="1"/>
</workbook>
</file>

<file path=xl/sharedStrings.xml><?xml version="1.0" encoding="utf-8"?>
<sst xmlns="http://schemas.openxmlformats.org/spreadsheetml/2006/main" count="168" uniqueCount="153">
  <si>
    <t>AKTYWA</t>
  </si>
  <si>
    <t>Stan aktywów na dzień:</t>
  </si>
  <si>
    <t>Wyszczególnienie aktywów</t>
  </si>
  <si>
    <t>PASYWA</t>
  </si>
  <si>
    <t>Wyszczególnienie pasywów</t>
  </si>
  <si>
    <t>Stan pasywów na dzień:</t>
  </si>
  <si>
    <t>A. AKTYWA TRWAŁE</t>
  </si>
  <si>
    <t>B. AKTYWA OBROTOWE</t>
  </si>
  <si>
    <t>Aktywa razem</t>
  </si>
  <si>
    <t>A. FUNDUSZ WŁASNY</t>
  </si>
  <si>
    <t xml:space="preserve">B. ZOBOWIĄZANIA I REZERWY NA ZOBOWIĄZANIA </t>
  </si>
  <si>
    <t xml:space="preserve"> </t>
  </si>
  <si>
    <t>Pasywa razem</t>
  </si>
  <si>
    <t>Wyszczególnienie</t>
  </si>
  <si>
    <t>Kwota za rok poprzedni</t>
  </si>
  <si>
    <t>Kwota za rok obrotowy</t>
  </si>
  <si>
    <t>I</t>
  </si>
  <si>
    <t>III</t>
  </si>
  <si>
    <t>Poz</t>
  </si>
  <si>
    <t>II</t>
  </si>
  <si>
    <t xml:space="preserve">   I. Wartości niematerialne i prawne </t>
  </si>
  <si>
    <t xml:space="preserve">   II. Rzeczowe aktywa trwałe </t>
  </si>
  <si>
    <t xml:space="preserve">   III. Należności długoterminowe </t>
  </si>
  <si>
    <t xml:space="preserve">   IV. Inwestycje długoterminowe </t>
  </si>
  <si>
    <t xml:space="preserve">   V. Długoterminowe rozliczenia międzyokresowe </t>
  </si>
  <si>
    <t xml:space="preserve">   I. Zapasy </t>
  </si>
  <si>
    <t xml:space="preserve">   II. Należności krótkoterminowe </t>
  </si>
  <si>
    <t xml:space="preserve">   III. Inwestycje krótkoterminowe </t>
  </si>
  <si>
    <t xml:space="preserve">   IV. Krótkoterminowe rozliczenia międzyokresowe </t>
  </si>
  <si>
    <t xml:space="preserve">C.  Należne wpłaty na fundusz statutowy </t>
  </si>
  <si>
    <t xml:space="preserve">   I. Fundusz statutowy </t>
  </si>
  <si>
    <t xml:space="preserve">   II. Pozostałe fundusze </t>
  </si>
  <si>
    <t xml:space="preserve">   III. Zysk (strata) z lat ubiegłych </t>
  </si>
  <si>
    <t xml:space="preserve">   IV. Zysk (strata) netto </t>
  </si>
  <si>
    <t xml:space="preserve">   I. Rezerwy na zobowiązania </t>
  </si>
  <si>
    <t xml:space="preserve">   II. Zobowiązania długoterminowe </t>
  </si>
  <si>
    <t xml:space="preserve">   III. Zobowiązania krótkoterminowe </t>
  </si>
  <si>
    <t xml:space="preserve">   IV. Rozliczenia międzyokresowe </t>
  </si>
  <si>
    <t>A.</t>
  </si>
  <si>
    <t>I.</t>
  </si>
  <si>
    <t xml:space="preserve">Przychody z działalności statutowej </t>
  </si>
  <si>
    <t xml:space="preserve"> Przychody z odpłatnej działalności pożytku publicznego </t>
  </si>
  <si>
    <t xml:space="preserve"> Przychody z pozostałej działalności statutowej </t>
  </si>
  <si>
    <t xml:space="preserve"> Przychody z nieodpłatnej działalności pożytku publicznego </t>
  </si>
  <si>
    <t>B.</t>
  </si>
  <si>
    <t xml:space="preserve">Koszty działalności statutowej </t>
  </si>
  <si>
    <t xml:space="preserve"> Koszty pozostałej działalności statutowej </t>
  </si>
  <si>
    <t xml:space="preserve"> Koszty odpłatnej działalności pożytku publicznego </t>
  </si>
  <si>
    <t xml:space="preserve"> Koszty nieodpłatnej działalności pożytku publicznego </t>
  </si>
  <si>
    <t>C.</t>
  </si>
  <si>
    <t xml:space="preserve">Zysk (strata) z działalności statutowej (A-B) </t>
  </si>
  <si>
    <t xml:space="preserve">Przychody z działalności gospodarczej </t>
  </si>
  <si>
    <t xml:space="preserve">D. </t>
  </si>
  <si>
    <t>Koszty działalności gospodarczej</t>
  </si>
  <si>
    <t xml:space="preserve">E. </t>
  </si>
  <si>
    <t>F.</t>
  </si>
  <si>
    <t>G.</t>
  </si>
  <si>
    <t>H.</t>
  </si>
  <si>
    <t>J.</t>
  </si>
  <si>
    <t>K.</t>
  </si>
  <si>
    <t>L.</t>
  </si>
  <si>
    <t>M.</t>
  </si>
  <si>
    <t>N.</t>
  </si>
  <si>
    <t>O.</t>
  </si>
  <si>
    <t xml:space="preserve">Zysk (strata) z działalności gospodarczej (D-E) </t>
  </si>
  <si>
    <t xml:space="preserve">Koszty ogólnego zarządu </t>
  </si>
  <si>
    <t xml:space="preserve">Zysk (strata) z działalności operacyjnej (C+F-G) </t>
  </si>
  <si>
    <t xml:space="preserve">Pozostałe przychody operacyjne </t>
  </si>
  <si>
    <t xml:space="preserve">Pozostałe koszty operacyjne </t>
  </si>
  <si>
    <t xml:space="preserve">Przychody finansowe </t>
  </si>
  <si>
    <t xml:space="preserve">Koszty finansowe </t>
  </si>
  <si>
    <t xml:space="preserve">Zysk (strata) brutto (H+I-J+K-L) </t>
  </si>
  <si>
    <t xml:space="preserve">Podatek dochodowy </t>
  </si>
  <si>
    <t>Zysk (strata) netto (M-N)</t>
  </si>
  <si>
    <t>na podstawie załącznika 6 - ustawy o rachunkowości</t>
  </si>
  <si>
    <t>Ulica:</t>
  </si>
  <si>
    <t>Numer we właściwym rejestrze sądowym albo ewidencji</t>
  </si>
  <si>
    <t>NIP:</t>
  </si>
  <si>
    <t>KRS:</t>
  </si>
  <si>
    <t>Nazwa organizacji:</t>
  </si>
  <si>
    <t xml:space="preserve">Powiat: </t>
  </si>
  <si>
    <t xml:space="preserve">Gmina: </t>
  </si>
  <si>
    <t xml:space="preserve">Miejscowość: </t>
  </si>
  <si>
    <t xml:space="preserve">Województwo: </t>
  </si>
  <si>
    <t xml:space="preserve">Poczta: </t>
  </si>
  <si>
    <t>Kraj:</t>
  </si>
  <si>
    <t>Data początkowa okresu, za który sporządzono sprawozdanie:</t>
  </si>
  <si>
    <t>Data końcowa okresu, za który sporządzono sprawozdanie:</t>
  </si>
  <si>
    <t>Wariant sprawozdania:</t>
  </si>
  <si>
    <t>Sprawozdanie sporządzone zgodnie z Załącznikiem Nr 6 do ustawy o rachunkowości</t>
  </si>
  <si>
    <t>Data sporządzenia sprawozdania finansowego:</t>
  </si>
  <si>
    <t>1)</t>
  </si>
  <si>
    <t>2)</t>
  </si>
  <si>
    <t>3)</t>
  </si>
  <si>
    <t>4)</t>
  </si>
  <si>
    <t>5)</t>
  </si>
  <si>
    <t>6)</t>
  </si>
  <si>
    <t>7)</t>
  </si>
  <si>
    <t>Kod pocz.</t>
  </si>
  <si>
    <t>nr domu</t>
  </si>
  <si>
    <t>nr lokalu</t>
  </si>
  <si>
    <t>Sprawozdanie Finansowe</t>
  </si>
  <si>
    <t xml:space="preserve">Omówienie przyjętych zasad (polityki) rachunkowości, w zakresie w jakim ustawa pozostawia </t>
  </si>
  <si>
    <t>jednostce prawo wyboru, w tym: metod wyceny aktywów i pasywów (także amortyzacji),</t>
  </si>
  <si>
    <t>ustalenia wyniku finansowego oraz sposobu sporządzenia sprawozdania finansowego</t>
  </si>
  <si>
    <t xml:space="preserve">Wskazanie, czy sprawozdanie finansowe zostało sporządzone przy założeniu kontynuowania </t>
  </si>
  <si>
    <t xml:space="preserve">Wskazanie okresu objętego sprawozdaniem finansowym; </t>
  </si>
  <si>
    <t>Wskazanie czasu trwania działalności jednostki, jeżeli jest ograniczony</t>
  </si>
  <si>
    <t xml:space="preserve">działalności przez jednostkę w dającej się przewidzieć przyszłości oraz </t>
  </si>
  <si>
    <t xml:space="preserve">czy nie istnieją okoliczności wskazujące na zagrożenie kontynuowania przez nią działalności; </t>
  </si>
  <si>
    <t xml:space="preserve">BILANS sporządzony na dzień </t>
  </si>
  <si>
    <t>Wprowadzenie do sprawozdania finansowego</t>
  </si>
  <si>
    <t>Informacja dodatkowa</t>
  </si>
  <si>
    <t>Informacje o kwotach zaliczek i kredytów udzielonych członkom organów administrujących, zarządzających i nadzorujących, ze wskazaniem oprocentowania, głównych warunków oraz wszelkich kwot spłaconych, odpisanych lub umorzonych, a także zobowiązań zaciągniętych w ich imieniu tytułem gwarancji i poręczeń wszelkiego rodzaju, ze wskazaniem kwoty ogółem dla każdej kategorii;</t>
  </si>
  <si>
    <t>Informacje o wszelkich zobowiązaniach finansowych, w tym z tytułu dłużnych instrumentów finansowych, gwarancji i poręczeń lub zobowiązań warunkowych nieuwzględnionych w bilansie, ze wskazaniem charakteru i formy wierzytelności zabezpieczonych rzeczowo;</t>
  </si>
  <si>
    <t>Uzupełniające dane o aktywach i pasywach;</t>
  </si>
  <si>
    <t>Informacje o strukturze zrealizowanych przychodów ze wskazaniem ich źródeł, w tym w szczególności informacje o przychodach wyodrębnionych zgodnie z przepisami ustawy z dnia 24 kwietnia 2003 r. o działalności pożytku publicznego i o wolontariacie, oraz informacje o przychodach z tytułu składek członkowskich i dotacji pochodzących ze środków publicznych;</t>
  </si>
  <si>
    <t>Informacje o strukturze poniesionych kosztów;</t>
  </si>
  <si>
    <t>Dane o źródłach zwiększenia i sposobie wykorzystania funduszu statutowego;</t>
  </si>
  <si>
    <t xml:space="preserve"> - składki członkowskie:</t>
  </si>
  <si>
    <t>Przychody działalności statutowej</t>
  </si>
  <si>
    <t xml:space="preserve">I. Nieodpłatnej działalności pożytku publicznego </t>
  </si>
  <si>
    <t xml:space="preserve">II. Odpłatnej działalności pożytku publicznego </t>
  </si>
  <si>
    <t>Koszty działalności statutowej:</t>
  </si>
  <si>
    <t>przykładowy układ informacji</t>
  </si>
  <si>
    <t xml:space="preserve"> - koszty finansowane ze składek:</t>
  </si>
  <si>
    <t xml:space="preserve">Rachunek zysków i strat sporządzony na dzień </t>
  </si>
  <si>
    <t>Nazwa, siedziba i adres</t>
  </si>
  <si>
    <t>Regon:</t>
  </si>
  <si>
    <t>0000408408</t>
  </si>
  <si>
    <t>Polska</t>
  </si>
  <si>
    <t>Mazowieckie</t>
  </si>
  <si>
    <t>Warszawski  Zachodni</t>
  </si>
  <si>
    <t>Izabelin</t>
  </si>
  <si>
    <t>Jana Matejki</t>
  </si>
  <si>
    <t>05-080</t>
  </si>
  <si>
    <t>Czas trwania działalności jednostki jest nieograniczony</t>
  </si>
  <si>
    <t>Sprawozdanie finansowe zostało sporządzone przy założeniu kontynuowania działalności przez jednostkę w dającej się przewidzieć przyszłości. Nie istnieją okoliczności wskazujące na zagrożenie kontynuowania przez nią działalności</t>
  </si>
  <si>
    <t>Organizacja sporządza sprawozdanie finansowe dla organizacji pozarządowych, określonych w art. 3 ust. 2 ustawy o działalności pożytku publicznego i o wolontariacie, zgodnie z załącznikiem 6 do ustawy o rachunkowości.</t>
  </si>
  <si>
    <t>Organizacja posada środki finansowe w walucie polskiej wyceniane według wartości nominalnej. Wyposażenie i środki trwałe wyceniane są wg nominalnych cen zakupu. Amortyzacja dokonywana jest według zasad określonych w ustawie o podatku dochodowym osób prawnych.</t>
  </si>
  <si>
    <t>Wynik finansowych ustalany jest z uwzględnieniem wyodrębnienia rodzajów działań określonych w ustawie o działalności pożytku publicznego i o wolontariacie.</t>
  </si>
  <si>
    <t>początek roku</t>
  </si>
  <si>
    <t>koniec roku</t>
  </si>
  <si>
    <t>Izabelińskie Stowarzyszenie Partnerstwa Miast i Gmin</t>
  </si>
  <si>
    <t xml:space="preserve">Stowarzyszenie nie posiada żadnych zobowiązań z tytułu dłużnych instrumentów finansowych, gwarancji i poręczeń lub zobowiązań warunkowych nieuwzględnionych w bilansie. </t>
  </si>
  <si>
    <t>Organizacja nie udziela kredytów członkom organów administrujących, zarządzających i nadzorujących, a także nie ma zobowiązań zaciągniętych w ich imieniu tytułem gwarancji i poręczeń wszelkiego rodzaju)</t>
  </si>
  <si>
    <t xml:space="preserve"> - dotacja z Gminy Izabelin</t>
  </si>
  <si>
    <t xml:space="preserve"> - koszty finansowane z dotacji</t>
  </si>
  <si>
    <t>Razem:</t>
  </si>
  <si>
    <t>Stowarzyszenie nie posiada statutu organizacji pozytku publicznego</t>
  </si>
  <si>
    <t>Zysk z 2019 r zostanie przeznaczony na pokrycie straty z 2018 roku</t>
  </si>
  <si>
    <t xml:space="preserve">Na aktywa obrotowe w punkcie "inwestycje krótkoterminowe" skladają się środki na koncie bankowym. </t>
  </si>
  <si>
    <t xml:space="preserve">  - przyjęcie stażystów z Francji i wyjazd do Borken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</si>
</sst>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&quot;zł&quot;;\-#,##0&quot;zł&quot;"/>
    <numFmt numFmtId="167" formatCode="#,##0&quot;zł&quot;;[Red]\-#,##0&quot;zł&quot;"/>
    <numFmt numFmtId="168" formatCode="#,##0.00&quot;zł&quot;;\-#,##0.00&quot;zł&quot;"/>
    <numFmt numFmtId="169" formatCode="#,##0.00&quot;zł&quot;;[Red]\-#,##0.00&quot;zł&quot;"/>
    <numFmt numFmtId="170" formatCode="_-* #,##0&quot;zł&quot;_-;\-* #,##0&quot;zł&quot;_-;_-* &quot;-&quot;&quot;zł&quot;_-;_-@_-"/>
    <numFmt numFmtId="171" formatCode="_-* #,##0_z_ł_-;\-* #,##0_z_ł_-;_-* &quot;-&quot;_z_ł_-;_-@_-"/>
    <numFmt numFmtId="172" formatCode="_-* #,##0.00&quot;zł&quot;_-;\-* #,##0.00&quot;zł&quot;_-;_-* &quot;-&quot;??&quot;zł&quot;_-;_-@_-"/>
    <numFmt numFmtId="173" formatCode="_-* #,##0.00_z_ł_-;\-* #,##0.00_z_ł_-;_-* &quot;-&quot;??_z_ł_-;_-@_-"/>
    <numFmt numFmtId="174" formatCode="0.0"/>
    <numFmt numFmtId="175" formatCode="#,##0.00_ ;\-#,##0.00\ 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_-* #,##0\ _z_ł_-;\-* #,##0\ _z_ł_-;_-* &quot;-&quot;??\ _z_ł_-;_-@_-"/>
    <numFmt numFmtId="181" formatCode="[$-415]General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9"/>
      <name val="Verdana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Verdana"/>
      <family val="2"/>
    </font>
    <font>
      <b/>
      <sz val="12"/>
      <name val="Times New Roman"/>
      <family val="1"/>
    </font>
    <font>
      <b/>
      <sz val="12"/>
      <name val="Arial CE"/>
      <family val="0"/>
    </font>
    <font>
      <b/>
      <i/>
      <sz val="12"/>
      <name val="Arial CE"/>
      <family val="0"/>
    </font>
    <font>
      <sz val="12"/>
      <name val="Arial CE"/>
      <family val="0"/>
    </font>
    <font>
      <sz val="11"/>
      <name val="Arial CE"/>
      <family val="0"/>
    </font>
    <font>
      <i/>
      <sz val="12"/>
      <name val="Arial CE"/>
      <family val="0"/>
    </font>
    <font>
      <b/>
      <sz val="12"/>
      <name val="Arial"/>
      <family val="2"/>
    </font>
    <font>
      <b/>
      <u val="single"/>
      <sz val="12"/>
      <name val="Arial CE"/>
      <family val="0"/>
    </font>
    <font>
      <b/>
      <sz val="11"/>
      <name val="Verdana"/>
      <family val="2"/>
    </font>
    <font>
      <b/>
      <sz val="9"/>
      <name val="Arial CE"/>
      <family val="2"/>
    </font>
    <font>
      <i/>
      <sz val="9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Verdana"/>
      <family val="2"/>
    </font>
    <font>
      <sz val="9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46" fillId="0" borderId="0" applyBorder="0" applyProtection="0">
      <alignment/>
    </xf>
    <xf numFmtId="0" fontId="8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0" xfId="42" applyNumberFormat="1" applyFont="1" applyBorder="1" applyAlignment="1">
      <alignment horizontal="center"/>
    </xf>
    <xf numFmtId="175" fontId="5" fillId="0" borderId="10" xfId="42" applyNumberFormat="1" applyFont="1" applyBorder="1" applyAlignment="1">
      <alignment/>
    </xf>
    <xf numFmtId="175" fontId="4" fillId="0" borderId="10" xfId="42" applyNumberFormat="1" applyFont="1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175" fontId="5" fillId="0" borderId="10" xfId="0" applyNumberFormat="1" applyFont="1" applyBorder="1" applyAlignment="1">
      <alignment/>
    </xf>
    <xf numFmtId="43" fontId="4" fillId="0" borderId="10" xfId="42" applyFont="1" applyBorder="1" applyAlignment="1">
      <alignment horizontal="center" vertical="center" wrapText="1"/>
    </xf>
    <xf numFmtId="43" fontId="4" fillId="0" borderId="10" xfId="42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2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75" fontId="5" fillId="0" borderId="0" xfId="0" applyNumberFormat="1" applyFont="1" applyAlignment="1">
      <alignment/>
    </xf>
    <xf numFmtId="0" fontId="5" fillId="0" borderId="13" xfId="0" applyFont="1" applyBorder="1" applyAlignment="1">
      <alignment horizontal="centerContinuous"/>
    </xf>
    <xf numFmtId="14" fontId="5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left" vertical="top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wrapText="1"/>
    </xf>
    <xf numFmtId="0" fontId="5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 vertical="top"/>
    </xf>
    <xf numFmtId="0" fontId="4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5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 horizontal="right"/>
    </xf>
    <xf numFmtId="0" fontId="15" fillId="0" borderId="0" xfId="0" applyFont="1" applyAlignment="1">
      <alignment/>
    </xf>
    <xf numFmtId="0" fontId="2" fillId="0" borderId="0" xfId="0" applyFont="1" applyAlignment="1">
      <alignment vertical="top"/>
    </xf>
    <xf numFmtId="0" fontId="0" fillId="4" borderId="0" xfId="0" applyFill="1" applyAlignment="1">
      <alignment/>
    </xf>
    <xf numFmtId="0" fontId="14" fillId="4" borderId="0" xfId="0" applyFont="1" applyFill="1" applyAlignment="1">
      <alignment/>
    </xf>
    <xf numFmtId="175" fontId="5" fillId="4" borderId="10" xfId="42" applyNumberFormat="1" applyFont="1" applyFill="1" applyBorder="1" applyAlignment="1">
      <alignment/>
    </xf>
    <xf numFmtId="0" fontId="17" fillId="0" borderId="0" xfId="0" applyFont="1" applyAlignment="1">
      <alignment vertical="center"/>
    </xf>
    <xf numFmtId="0" fontId="14" fillId="4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vertical="top" wrapText="1"/>
    </xf>
    <xf numFmtId="0" fontId="0" fillId="4" borderId="0" xfId="0" applyFill="1" applyAlignment="1">
      <alignment/>
    </xf>
    <xf numFmtId="44" fontId="0" fillId="4" borderId="0" xfId="61" applyFill="1" applyAlignment="1">
      <alignment/>
    </xf>
    <xf numFmtId="44" fontId="0" fillId="4" borderId="17" xfId="61" applyFill="1" applyBorder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/>
    </xf>
    <xf numFmtId="14" fontId="5" fillId="0" borderId="1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4" fontId="5" fillId="0" borderId="0" xfId="61" applyFont="1" applyAlignment="1">
      <alignment/>
    </xf>
    <xf numFmtId="4" fontId="5" fillId="0" borderId="24" xfId="0" applyNumberFormat="1" applyFont="1" applyBorder="1" applyAlignment="1">
      <alignment/>
    </xf>
    <xf numFmtId="4" fontId="4" fillId="0" borderId="24" xfId="42" applyNumberFormat="1" applyFont="1" applyBorder="1" applyAlignment="1">
      <alignment/>
    </xf>
    <xf numFmtId="4" fontId="5" fillId="0" borderId="24" xfId="42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26" xfId="0" applyFont="1" applyBorder="1" applyAlignment="1">
      <alignment/>
    </xf>
    <xf numFmtId="4" fontId="5" fillId="0" borderId="27" xfId="0" applyNumberFormat="1" applyFont="1" applyBorder="1" applyAlignment="1">
      <alignment/>
    </xf>
    <xf numFmtId="0" fontId="6" fillId="0" borderId="28" xfId="0" applyFont="1" applyBorder="1" applyAlignment="1">
      <alignment/>
    </xf>
    <xf numFmtId="4" fontId="4" fillId="0" borderId="25" xfId="42" applyNumberFormat="1" applyFont="1" applyBorder="1" applyAlignment="1">
      <alignment wrapText="1"/>
    </xf>
    <xf numFmtId="4" fontId="5" fillId="0" borderId="29" xfId="0" applyNumberFormat="1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8" xfId="0" applyFont="1" applyBorder="1" applyAlignment="1">
      <alignment/>
    </xf>
    <xf numFmtId="4" fontId="4" fillId="0" borderId="27" xfId="0" applyNumberFormat="1" applyFont="1" applyBorder="1" applyAlignment="1">
      <alignment/>
    </xf>
    <xf numFmtId="4" fontId="4" fillId="0" borderId="25" xfId="42" applyNumberFormat="1" applyFont="1" applyBorder="1" applyAlignment="1">
      <alignment/>
    </xf>
    <xf numFmtId="0" fontId="4" fillId="0" borderId="28" xfId="0" applyFont="1" applyBorder="1" applyAlignment="1">
      <alignment/>
    </xf>
    <xf numFmtId="0" fontId="6" fillId="0" borderId="28" xfId="0" applyFont="1" applyBorder="1" applyAlignment="1">
      <alignment/>
    </xf>
    <xf numFmtId="4" fontId="5" fillId="0" borderId="24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0" fillId="0" borderId="25" xfId="0" applyFont="1" applyBorder="1" applyAlignment="1">
      <alignment vertical="center"/>
    </xf>
    <xf numFmtId="0" fontId="5" fillId="0" borderId="25" xfId="0" applyFont="1" applyBorder="1" applyAlignment="1">
      <alignment/>
    </xf>
    <xf numFmtId="4" fontId="4" fillId="0" borderId="25" xfId="0" applyNumberFormat="1" applyFont="1" applyBorder="1" applyAlignment="1">
      <alignment/>
    </xf>
    <xf numFmtId="4" fontId="5" fillId="4" borderId="30" xfId="0" applyNumberFormat="1" applyFont="1" applyFill="1" applyBorder="1" applyAlignment="1">
      <alignment/>
    </xf>
    <xf numFmtId="4" fontId="5" fillId="4" borderId="31" xfId="0" applyNumberFormat="1" applyFont="1" applyFill="1" applyBorder="1" applyAlignment="1">
      <alignment/>
    </xf>
    <xf numFmtId="4" fontId="5" fillId="4" borderId="24" xfId="0" applyNumberFormat="1" applyFont="1" applyFill="1" applyBorder="1" applyAlignment="1">
      <alignment/>
    </xf>
    <xf numFmtId="4" fontId="5" fillId="4" borderId="31" xfId="42" applyNumberFormat="1" applyFont="1" applyFill="1" applyBorder="1" applyAlignment="1">
      <alignment/>
    </xf>
    <xf numFmtId="4" fontId="5" fillId="4" borderId="30" xfId="0" applyNumberFormat="1" applyFont="1" applyFill="1" applyBorder="1" applyAlignment="1">
      <alignment/>
    </xf>
    <xf numFmtId="4" fontId="5" fillId="4" borderId="31" xfId="0" applyNumberFormat="1" applyFont="1" applyFill="1" applyBorder="1" applyAlignment="1">
      <alignment/>
    </xf>
    <xf numFmtId="4" fontId="4" fillId="4" borderId="24" xfId="42" applyNumberFormat="1" applyFont="1" applyFill="1" applyBorder="1" applyAlignment="1">
      <alignment/>
    </xf>
    <xf numFmtId="175" fontId="4" fillId="4" borderId="10" xfId="42" applyNumberFormat="1" applyFont="1" applyFill="1" applyBorder="1" applyAlignment="1">
      <alignment/>
    </xf>
    <xf numFmtId="0" fontId="0" fillId="0" borderId="0" xfId="0" applyAlignment="1">
      <alignment horizontal="right"/>
    </xf>
    <xf numFmtId="49" fontId="14" fillId="0" borderId="0" xfId="0" applyNumberFormat="1" applyFont="1" applyAlignment="1">
      <alignment/>
    </xf>
    <xf numFmtId="0" fontId="14" fillId="4" borderId="0" xfId="0" applyFont="1" applyFill="1" applyAlignment="1">
      <alignment wrapText="1"/>
    </xf>
    <xf numFmtId="14" fontId="16" fillId="4" borderId="0" xfId="0" applyNumberFormat="1" applyFont="1" applyFill="1" applyAlignment="1">
      <alignment/>
    </xf>
    <xf numFmtId="14" fontId="21" fillId="0" borderId="0" xfId="0" applyNumberFormat="1" applyFont="1" applyAlignment="1">
      <alignment horizontal="center"/>
    </xf>
    <xf numFmtId="44" fontId="0" fillId="4" borderId="0" xfId="61" applyFont="1" applyFill="1" applyAlignment="1">
      <alignment horizontal="right"/>
    </xf>
    <xf numFmtId="44" fontId="0" fillId="4" borderId="17" xfId="61" applyFont="1" applyFill="1" applyBorder="1" applyAlignment="1">
      <alignment horizontal="right"/>
    </xf>
    <xf numFmtId="4" fontId="0" fillId="4" borderId="0" xfId="0" applyNumberFormat="1" applyFill="1" applyAlignment="1">
      <alignment/>
    </xf>
    <xf numFmtId="0" fontId="0" fillId="4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4" borderId="0" xfId="0" applyFont="1" applyFill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22">
      <selection activeCell="H26" sqref="H26"/>
    </sheetView>
  </sheetViews>
  <sheetFormatPr defaultColWidth="9.00390625" defaultRowHeight="12.75"/>
  <cols>
    <col min="1" max="1" width="2.25390625" style="0" customWidth="1"/>
    <col min="2" max="2" width="17.25390625" style="0" customWidth="1"/>
    <col min="3" max="3" width="15.75390625" style="40" customWidth="1"/>
    <col min="4" max="4" width="2.125" style="40" customWidth="1"/>
    <col min="5" max="5" width="12.75390625" style="0" customWidth="1"/>
    <col min="6" max="6" width="15.375" style="40" customWidth="1"/>
    <col min="7" max="7" width="14.375" style="0" customWidth="1"/>
    <col min="8" max="8" width="8.875" style="0" customWidth="1"/>
  </cols>
  <sheetData>
    <row r="1" ht="15.75">
      <c r="C1" s="57" t="s">
        <v>101</v>
      </c>
    </row>
    <row r="3" spans="3:5" ht="15.75">
      <c r="C3" s="49" t="s">
        <v>111</v>
      </c>
      <c r="D3" s="47"/>
      <c r="E3" s="34"/>
    </row>
    <row r="4" ht="6.75" customHeight="1">
      <c r="B4" s="35"/>
    </row>
    <row r="5" spans="1:2" ht="15">
      <c r="A5" s="50" t="s">
        <v>91</v>
      </c>
      <c r="B5" s="50" t="s">
        <v>127</v>
      </c>
    </row>
    <row r="6" spans="2:7" ht="15.75">
      <c r="B6" s="38" t="s">
        <v>79</v>
      </c>
      <c r="C6" s="115" t="s">
        <v>143</v>
      </c>
      <c r="D6" s="114"/>
      <c r="E6" s="114"/>
      <c r="F6" s="114"/>
      <c r="G6" s="114"/>
    </row>
    <row r="7" spans="1:2" ht="7.5" customHeight="1">
      <c r="A7" s="38"/>
      <c r="B7" s="50"/>
    </row>
    <row r="8" spans="2:6" ht="15">
      <c r="B8" s="38" t="s">
        <v>85</v>
      </c>
      <c r="C8" s="45" t="s">
        <v>130</v>
      </c>
      <c r="E8" s="38" t="s">
        <v>83</v>
      </c>
      <c r="F8" s="45" t="s">
        <v>131</v>
      </c>
    </row>
    <row r="9" spans="2:6" ht="30" customHeight="1">
      <c r="B9" s="38" t="s">
        <v>80</v>
      </c>
      <c r="C9" s="106" t="s">
        <v>132</v>
      </c>
      <c r="E9" s="38" t="s">
        <v>81</v>
      </c>
      <c r="F9" s="45" t="s">
        <v>133</v>
      </c>
    </row>
    <row r="10" spans="2:3" ht="15">
      <c r="B10" s="38" t="s">
        <v>75</v>
      </c>
      <c r="C10" s="45" t="s">
        <v>134</v>
      </c>
    </row>
    <row r="11" spans="2:6" ht="15">
      <c r="B11" s="41" t="s">
        <v>99</v>
      </c>
      <c r="C11" s="48">
        <v>21</v>
      </c>
      <c r="E11" s="41" t="s">
        <v>100</v>
      </c>
      <c r="F11" s="45"/>
    </row>
    <row r="12" spans="2:6" ht="15">
      <c r="B12" s="38" t="s">
        <v>82</v>
      </c>
      <c r="C12" s="45" t="s">
        <v>133</v>
      </c>
      <c r="E12" s="38" t="s">
        <v>98</v>
      </c>
      <c r="F12" s="45" t="s">
        <v>135</v>
      </c>
    </row>
    <row r="13" spans="2:6" ht="15">
      <c r="B13" s="38"/>
      <c r="E13" s="38" t="s">
        <v>84</v>
      </c>
      <c r="F13" s="45" t="s">
        <v>133</v>
      </c>
    </row>
    <row r="14" ht="9.75" customHeight="1"/>
    <row r="15" spans="1:2" ht="15">
      <c r="A15" s="38"/>
      <c r="B15" s="50" t="s">
        <v>76</v>
      </c>
    </row>
    <row r="16" spans="2:6" ht="15">
      <c r="B16" s="41" t="s">
        <v>77</v>
      </c>
      <c r="C16" s="45">
        <v>1182083043</v>
      </c>
      <c r="E16" s="41" t="s">
        <v>78</v>
      </c>
      <c r="F16" s="105" t="s">
        <v>129</v>
      </c>
    </row>
    <row r="17" spans="2:3" ht="15">
      <c r="B17" s="104" t="s">
        <v>128</v>
      </c>
      <c r="C17" s="40">
        <v>145971903</v>
      </c>
    </row>
    <row r="18" spans="1:2" ht="15">
      <c r="A18" s="50" t="s">
        <v>92</v>
      </c>
      <c r="B18" s="50" t="s">
        <v>107</v>
      </c>
    </row>
    <row r="19" spans="2:6" ht="15">
      <c r="B19" s="44" t="s">
        <v>136</v>
      </c>
      <c r="C19" s="45"/>
      <c r="D19" s="45"/>
      <c r="E19" s="44"/>
      <c r="F19" s="45"/>
    </row>
    <row r="21" spans="1:2" ht="15">
      <c r="A21" s="50" t="s">
        <v>93</v>
      </c>
      <c r="B21" s="50" t="s">
        <v>106</v>
      </c>
    </row>
    <row r="22" spans="2:7" ht="15">
      <c r="B22" s="38" t="s">
        <v>86</v>
      </c>
      <c r="G22" s="107">
        <v>43466</v>
      </c>
    </row>
    <row r="23" spans="2:7" ht="15">
      <c r="B23" s="38" t="s">
        <v>87</v>
      </c>
      <c r="G23" s="107">
        <v>43830</v>
      </c>
    </row>
    <row r="25" spans="3:7" ht="15">
      <c r="C25" s="38" t="s">
        <v>90</v>
      </c>
      <c r="D25" s="38"/>
      <c r="G25" s="107">
        <v>43916</v>
      </c>
    </row>
    <row r="26" ht="15">
      <c r="B26" s="43" t="s">
        <v>88</v>
      </c>
    </row>
    <row r="27" spans="2:8" ht="14.25">
      <c r="B27" s="114" t="s">
        <v>89</v>
      </c>
      <c r="C27" s="114"/>
      <c r="D27" s="114"/>
      <c r="E27" s="114"/>
      <c r="F27" s="114"/>
      <c r="G27" s="114"/>
      <c r="H27" s="42"/>
    </row>
    <row r="29" spans="1:4" ht="15.75">
      <c r="A29" s="50" t="s">
        <v>94</v>
      </c>
      <c r="B29" s="50" t="s">
        <v>105</v>
      </c>
      <c r="C29" s="37"/>
      <c r="D29" s="37"/>
    </row>
    <row r="30" spans="1:4" ht="15.75">
      <c r="A30" s="35"/>
      <c r="B30" s="50" t="s">
        <v>108</v>
      </c>
      <c r="C30" s="37"/>
      <c r="D30" s="37"/>
    </row>
    <row r="31" spans="1:6" ht="15">
      <c r="A31" s="35"/>
      <c r="B31" s="50" t="s">
        <v>109</v>
      </c>
      <c r="C31" s="39"/>
      <c r="D31" s="39"/>
      <c r="E31" s="38"/>
      <c r="F31" s="51"/>
    </row>
    <row r="32" spans="2:7" ht="45.75" customHeight="1">
      <c r="B32" s="112" t="s">
        <v>137</v>
      </c>
      <c r="C32" s="113"/>
      <c r="D32" s="113"/>
      <c r="E32" s="113"/>
      <c r="F32" s="113"/>
      <c r="G32" s="113"/>
    </row>
    <row r="34" spans="1:4" ht="15">
      <c r="A34" s="50" t="s">
        <v>95</v>
      </c>
      <c r="B34" s="50" t="s">
        <v>102</v>
      </c>
      <c r="C34" s="39"/>
      <c r="D34" s="39"/>
    </row>
    <row r="35" spans="1:4" ht="15">
      <c r="A35" s="50"/>
      <c r="B35" s="50" t="s">
        <v>103</v>
      </c>
      <c r="C35" s="39"/>
      <c r="D35" s="39"/>
    </row>
    <row r="36" spans="1:4" ht="15">
      <c r="A36" s="50"/>
      <c r="B36" s="50" t="s">
        <v>104</v>
      </c>
      <c r="C36" s="39"/>
      <c r="D36" s="39"/>
    </row>
    <row r="37" spans="2:7" ht="45.75" customHeight="1">
      <c r="B37" s="112" t="s">
        <v>138</v>
      </c>
      <c r="C37" s="112"/>
      <c r="D37" s="112"/>
      <c r="E37" s="112"/>
      <c r="F37" s="112"/>
      <c r="G37" s="112"/>
    </row>
    <row r="38" spans="2:7" ht="54" customHeight="1">
      <c r="B38" s="112" t="s">
        <v>139</v>
      </c>
      <c r="C38" s="112"/>
      <c r="D38" s="112"/>
      <c r="E38" s="112"/>
      <c r="F38" s="112"/>
      <c r="G38" s="112"/>
    </row>
    <row r="39" spans="2:7" ht="28.5" customHeight="1">
      <c r="B39" s="112" t="s">
        <v>140</v>
      </c>
      <c r="C39" s="112"/>
      <c r="D39" s="112"/>
      <c r="E39" s="112"/>
      <c r="F39" s="112"/>
      <c r="G39" s="112"/>
    </row>
  </sheetData>
  <sheetProtection/>
  <mergeCells count="6">
    <mergeCell ref="B32:G32"/>
    <mergeCell ref="B37:G37"/>
    <mergeCell ref="B38:G38"/>
    <mergeCell ref="B39:G39"/>
    <mergeCell ref="B27:G27"/>
    <mergeCell ref="C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28">
      <selection activeCell="C51" sqref="C51"/>
    </sheetView>
  </sheetViews>
  <sheetFormatPr defaultColWidth="9.00390625" defaultRowHeight="12.75"/>
  <cols>
    <col min="1" max="1" width="57.25390625" style="1" customWidth="1"/>
    <col min="2" max="2" width="14.25390625" style="1" customWidth="1"/>
    <col min="3" max="3" width="14.75390625" style="1" bestFit="1" customWidth="1"/>
    <col min="4" max="4" width="13.875" style="1" bestFit="1" customWidth="1"/>
    <col min="5" max="5" width="13.125" style="1" bestFit="1" customWidth="1"/>
    <col min="6" max="6" width="16.625" style="1" bestFit="1" customWidth="1"/>
    <col min="7" max="7" width="11.375" style="1" bestFit="1" customWidth="1"/>
    <col min="8" max="8" width="9.25390625" style="1" bestFit="1" customWidth="1"/>
    <col min="9" max="9" width="9.625" style="1" bestFit="1" customWidth="1"/>
    <col min="10" max="10" width="10.75390625" style="1" bestFit="1" customWidth="1"/>
    <col min="11" max="16384" width="9.125" style="1" customWidth="1"/>
  </cols>
  <sheetData>
    <row r="1" ht="11.25">
      <c r="A1" s="32" t="str">
        <f>Wprowadzenie!$C$6</f>
        <v>Izabelińskie Stowarzyszenie Partnerstwa Miast i Gmin</v>
      </c>
    </row>
    <row r="2" ht="11.25">
      <c r="A2" s="33"/>
    </row>
    <row r="3" spans="1:3" ht="14.25">
      <c r="A3" s="58"/>
      <c r="B3" s="59"/>
      <c r="C3" s="59"/>
    </row>
    <row r="4" spans="1:3" ht="11.25">
      <c r="A4" s="52" t="s">
        <v>110</v>
      </c>
      <c r="B4" s="108">
        <f>Wprowadzenie!$G$23</f>
        <v>43830</v>
      </c>
      <c r="C4" s="23"/>
    </row>
    <row r="5" spans="1:3" ht="12.75">
      <c r="A5" s="116" t="s">
        <v>74</v>
      </c>
      <c r="B5" s="117"/>
      <c r="C5" s="117"/>
    </row>
    <row r="6" ht="12" thickBot="1">
      <c r="A6" s="2" t="s">
        <v>0</v>
      </c>
    </row>
    <row r="7" spans="1:3" ht="11.25">
      <c r="A7" s="60"/>
      <c r="B7" s="61" t="s">
        <v>1</v>
      </c>
      <c r="C7" s="21"/>
    </row>
    <row r="8" spans="1:3" ht="11.25">
      <c r="A8" s="62" t="s">
        <v>2</v>
      </c>
      <c r="B8" s="63" t="s">
        <v>141</v>
      </c>
      <c r="C8" s="22" t="s">
        <v>142</v>
      </c>
    </row>
    <row r="9" spans="1:3" ht="12" thickBot="1">
      <c r="A9" s="64">
        <v>1</v>
      </c>
      <c r="B9" s="65">
        <v>2</v>
      </c>
      <c r="C9" s="66">
        <v>3</v>
      </c>
    </row>
    <row r="10" spans="1:3" ht="11.25">
      <c r="A10" s="73"/>
      <c r="B10" s="74"/>
      <c r="C10" s="74"/>
    </row>
    <row r="11" spans="1:3" ht="11.25">
      <c r="A11" s="75" t="s">
        <v>6</v>
      </c>
      <c r="B11" s="76">
        <f>B13+B14+B15+B16+B17</f>
        <v>0</v>
      </c>
      <c r="C11" s="76">
        <f>C13+C14+C15+C16+C17</f>
        <v>0</v>
      </c>
    </row>
    <row r="12" spans="1:3" ht="12" thickBot="1">
      <c r="A12" s="75"/>
      <c r="B12" s="77"/>
      <c r="C12" s="77"/>
    </row>
    <row r="13" spans="1:3" ht="11.25">
      <c r="A13" s="78" t="s">
        <v>20</v>
      </c>
      <c r="B13" s="96">
        <v>0</v>
      </c>
      <c r="C13" s="96">
        <v>0</v>
      </c>
    </row>
    <row r="14" spans="1:6" ht="11.25">
      <c r="A14" s="79" t="s">
        <v>21</v>
      </c>
      <c r="B14" s="97">
        <v>0</v>
      </c>
      <c r="C14" s="97">
        <v>0</v>
      </c>
      <c r="F14" s="67"/>
    </row>
    <row r="15" spans="1:6" ht="11.25">
      <c r="A15" s="78" t="s">
        <v>22</v>
      </c>
      <c r="B15" s="97">
        <v>0</v>
      </c>
      <c r="C15" s="97">
        <v>0</v>
      </c>
      <c r="F15" s="67"/>
    </row>
    <row r="16" spans="1:6" ht="11.25">
      <c r="A16" s="78" t="s">
        <v>23</v>
      </c>
      <c r="B16" s="97">
        <v>0</v>
      </c>
      <c r="C16" s="97">
        <v>0</v>
      </c>
      <c r="F16" s="67"/>
    </row>
    <row r="17" spans="1:6" ht="12" thickBot="1">
      <c r="A17" s="79" t="s">
        <v>24</v>
      </c>
      <c r="B17" s="98">
        <v>0</v>
      </c>
      <c r="C17" s="98">
        <v>0</v>
      </c>
      <c r="F17" s="67"/>
    </row>
    <row r="18" spans="1:6" ht="11.25">
      <c r="A18" s="78"/>
      <c r="B18" s="80"/>
      <c r="C18" s="80"/>
      <c r="F18" s="67"/>
    </row>
    <row r="19" spans="1:6" ht="11.25">
      <c r="A19" s="75" t="s">
        <v>7</v>
      </c>
      <c r="B19" s="81">
        <f>B21+B22+B23+B24</f>
        <v>1459.98</v>
      </c>
      <c r="C19" s="81">
        <f>C21+C22+C23+C24</f>
        <v>1515.07</v>
      </c>
      <c r="E19" s="4"/>
      <c r="F19" s="67"/>
    </row>
    <row r="20" spans="1:6" ht="12" thickBot="1">
      <c r="A20" s="78"/>
      <c r="B20" s="77"/>
      <c r="C20" s="77"/>
      <c r="F20" s="67"/>
    </row>
    <row r="21" spans="1:6" ht="11.25">
      <c r="A21" s="79" t="s">
        <v>25</v>
      </c>
      <c r="B21" s="96">
        <v>0</v>
      </c>
      <c r="C21" s="96">
        <v>0</v>
      </c>
      <c r="F21" s="67"/>
    </row>
    <row r="22" spans="1:6" ht="11.25">
      <c r="A22" s="79" t="s">
        <v>26</v>
      </c>
      <c r="B22" s="97">
        <v>0</v>
      </c>
      <c r="C22" s="97">
        <v>0</v>
      </c>
      <c r="F22" s="67"/>
    </row>
    <row r="23" spans="1:3" ht="11.25">
      <c r="A23" s="79" t="s">
        <v>27</v>
      </c>
      <c r="B23" s="99">
        <v>1459.98</v>
      </c>
      <c r="C23" s="99">
        <v>1515.07</v>
      </c>
    </row>
    <row r="24" spans="1:3" ht="11.25">
      <c r="A24" s="79" t="s">
        <v>28</v>
      </c>
      <c r="B24" s="99">
        <v>0</v>
      </c>
      <c r="C24" s="99">
        <v>0</v>
      </c>
    </row>
    <row r="25" spans="1:3" ht="11.25">
      <c r="A25" s="82"/>
      <c r="B25" s="69"/>
      <c r="C25" s="69"/>
    </row>
    <row r="26" spans="1:3" ht="11.25">
      <c r="A26" s="83" t="s">
        <v>29</v>
      </c>
      <c r="B26" s="102">
        <v>0</v>
      </c>
      <c r="C26" s="102">
        <v>0</v>
      </c>
    </row>
    <row r="27" spans="1:5" ht="12" thickBot="1">
      <c r="A27" s="78"/>
      <c r="B27" s="70"/>
      <c r="C27" s="70"/>
      <c r="E27" s="4"/>
    </row>
    <row r="28" spans="1:3" ht="11.25">
      <c r="A28" s="85"/>
      <c r="B28" s="74"/>
      <c r="C28" s="74"/>
    </row>
    <row r="29" spans="1:3" ht="11.25">
      <c r="A29" s="86" t="s">
        <v>8</v>
      </c>
      <c r="B29" s="81">
        <f>B11+B19+B26</f>
        <v>1459.98</v>
      </c>
      <c r="C29" s="81">
        <f>C11+C19+C26</f>
        <v>1515.07</v>
      </c>
    </row>
    <row r="30" spans="1:5" ht="12" thickBot="1">
      <c r="A30" s="87"/>
      <c r="B30" s="77"/>
      <c r="C30" s="77"/>
      <c r="D30" s="4"/>
      <c r="E30" s="4"/>
    </row>
    <row r="31" spans="2:3" ht="11.25">
      <c r="B31" s="88"/>
      <c r="C31" s="88"/>
    </row>
    <row r="32" spans="2:3" ht="11.25">
      <c r="B32" s="4"/>
      <c r="C32" s="4"/>
    </row>
    <row r="33" spans="1:5" ht="12" thickBot="1">
      <c r="A33" s="2" t="s">
        <v>3</v>
      </c>
      <c r="B33" s="88"/>
      <c r="C33" s="88"/>
      <c r="E33" s="4"/>
    </row>
    <row r="34" spans="1:3" ht="11.25">
      <c r="A34" s="60"/>
      <c r="B34" s="118" t="s">
        <v>5</v>
      </c>
      <c r="C34" s="119"/>
    </row>
    <row r="35" spans="1:3" ht="11.25">
      <c r="A35" s="89" t="s">
        <v>4</v>
      </c>
      <c r="B35" s="63" t="s">
        <v>141</v>
      </c>
      <c r="C35" s="22" t="s">
        <v>142</v>
      </c>
    </row>
    <row r="36" spans="1:3" ht="12" thickBot="1">
      <c r="A36" s="90">
        <v>1</v>
      </c>
      <c r="B36" s="65">
        <v>2</v>
      </c>
      <c r="C36" s="66">
        <v>3</v>
      </c>
    </row>
    <row r="37" spans="1:3" ht="11.25">
      <c r="A37" s="91"/>
      <c r="B37" s="74"/>
      <c r="C37" s="74"/>
    </row>
    <row r="38" spans="1:3" ht="11.25">
      <c r="A38" s="92" t="s">
        <v>9</v>
      </c>
      <c r="B38" s="81">
        <f>SUM(B41:B45)</f>
        <v>1323.9</v>
      </c>
      <c r="C38" s="81">
        <f>SUM(C41:C45)</f>
        <v>1515.0700000000002</v>
      </c>
    </row>
    <row r="39" spans="1:5" ht="12" thickBot="1">
      <c r="A39" s="92"/>
      <c r="B39" s="77"/>
      <c r="C39" s="77"/>
      <c r="E39" s="4"/>
    </row>
    <row r="40" spans="1:5" ht="11.25">
      <c r="A40" s="92"/>
      <c r="B40" s="71"/>
      <c r="C40" s="71"/>
      <c r="E40" s="4"/>
    </row>
    <row r="41" spans="1:3" ht="11.25">
      <c r="A41" s="93" t="s">
        <v>30</v>
      </c>
      <c r="B41" s="97">
        <v>2281.56</v>
      </c>
      <c r="C41" s="97">
        <v>1323.9</v>
      </c>
    </row>
    <row r="42" spans="1:3" ht="11.25">
      <c r="A42" s="93" t="s">
        <v>31</v>
      </c>
      <c r="B42" s="100">
        <v>0</v>
      </c>
      <c r="C42" s="100">
        <v>0</v>
      </c>
    </row>
    <row r="43" spans="1:3" ht="11.25">
      <c r="A43" s="93" t="s">
        <v>32</v>
      </c>
      <c r="B43" s="101">
        <v>0</v>
      </c>
      <c r="C43" s="101">
        <v>0</v>
      </c>
    </row>
    <row r="44" spans="1:10" ht="11.25">
      <c r="A44" s="93" t="s">
        <v>33</v>
      </c>
      <c r="B44" s="97">
        <v>-957.66</v>
      </c>
      <c r="C44" s="97">
        <v>191.17</v>
      </c>
      <c r="D44" s="4"/>
      <c r="J44" s="1" t="s">
        <v>11</v>
      </c>
    </row>
    <row r="45" spans="1:3" ht="12" thickBot="1">
      <c r="A45" s="94"/>
      <c r="B45" s="84"/>
      <c r="C45" s="84"/>
    </row>
    <row r="46" spans="1:3" ht="11.25">
      <c r="A46" s="94"/>
      <c r="B46" s="74"/>
      <c r="C46" s="74"/>
    </row>
    <row r="47" spans="1:3" s="5" customFormat="1" ht="11.25">
      <c r="A47" s="92" t="s">
        <v>10</v>
      </c>
      <c r="B47" s="95">
        <f>SUM(B49:B53)</f>
        <v>136.08</v>
      </c>
      <c r="C47" s="95">
        <f>SUM(C49:C53)</f>
        <v>0</v>
      </c>
    </row>
    <row r="48" spans="1:3" s="5" customFormat="1" ht="12" thickBot="1">
      <c r="A48" s="92"/>
      <c r="B48" s="77"/>
      <c r="C48" s="77"/>
    </row>
    <row r="49" spans="1:3" s="5" customFormat="1" ht="11.25">
      <c r="A49" s="94" t="s">
        <v>34</v>
      </c>
      <c r="B49" s="96">
        <v>0</v>
      </c>
      <c r="C49" s="96">
        <v>0</v>
      </c>
    </row>
    <row r="50" spans="1:3" s="5" customFormat="1" ht="11.25">
      <c r="A50" s="94" t="s">
        <v>35</v>
      </c>
      <c r="B50" s="97">
        <v>0</v>
      </c>
      <c r="C50" s="97">
        <v>0</v>
      </c>
    </row>
    <row r="51" spans="1:3" s="5" customFormat="1" ht="11.25">
      <c r="A51" s="94" t="s">
        <v>36</v>
      </c>
      <c r="B51" s="97">
        <v>136.08</v>
      </c>
      <c r="C51" s="97">
        <v>0</v>
      </c>
    </row>
    <row r="52" spans="1:3" ht="11.25">
      <c r="A52" s="94" t="s">
        <v>37</v>
      </c>
      <c r="B52" s="98">
        <v>0</v>
      </c>
      <c r="C52" s="98">
        <v>0</v>
      </c>
    </row>
    <row r="53" spans="1:5" ht="12" thickBot="1">
      <c r="A53" s="94"/>
      <c r="B53" s="68"/>
      <c r="C53" s="68"/>
      <c r="E53" s="4"/>
    </row>
    <row r="54" spans="1:3" ht="11.25">
      <c r="A54" s="85"/>
      <c r="B54" s="74"/>
      <c r="C54" s="74"/>
    </row>
    <row r="55" spans="1:3" ht="11.25">
      <c r="A55" s="86" t="s">
        <v>12</v>
      </c>
      <c r="B55" s="81">
        <f>B38+B47</f>
        <v>1459.98</v>
      </c>
      <c r="C55" s="81">
        <f>C38+C47</f>
        <v>1515.0700000000002</v>
      </c>
    </row>
    <row r="56" spans="1:3" ht="12" thickBot="1">
      <c r="A56" s="87"/>
      <c r="B56" s="77"/>
      <c r="C56" s="77"/>
    </row>
    <row r="57" ht="4.5" customHeight="1"/>
    <row r="58" spans="1:3" ht="12">
      <c r="A58" s="3"/>
      <c r="B58" s="120"/>
      <c r="C58" s="120"/>
    </row>
    <row r="59" spans="1:3" ht="12">
      <c r="A59" s="72"/>
      <c r="B59" s="3"/>
      <c r="C59" s="3"/>
    </row>
    <row r="60" spans="1:3" ht="12">
      <c r="A60" s="72"/>
      <c r="B60" s="3"/>
      <c r="C60" s="3"/>
    </row>
    <row r="61" spans="1:3" ht="12">
      <c r="A61" s="3"/>
      <c r="B61" s="3"/>
      <c r="C61" s="3"/>
    </row>
  </sheetData>
  <sheetProtection/>
  <mergeCells count="3">
    <mergeCell ref="A5:C5"/>
    <mergeCell ref="B34:C34"/>
    <mergeCell ref="B58:C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SheetLayoutView="90" zoomScalePageLayoutView="0" workbookViewId="0" topLeftCell="A1">
      <selection activeCell="D35" sqref="D35"/>
    </sheetView>
  </sheetViews>
  <sheetFormatPr defaultColWidth="9.00390625" defaultRowHeight="12" customHeight="1"/>
  <cols>
    <col min="1" max="1" width="4.25390625" style="5" customWidth="1"/>
    <col min="2" max="2" width="54.75390625" style="5" customWidth="1"/>
    <col min="3" max="3" width="14.375" style="5" bestFit="1" customWidth="1"/>
    <col min="4" max="4" width="15.875" style="5" customWidth="1"/>
    <col min="5" max="6" width="13.75390625" style="5" bestFit="1" customWidth="1"/>
    <col min="7" max="7" width="13.25390625" style="19" bestFit="1" customWidth="1"/>
    <col min="8" max="9" width="12.00390625" style="19" bestFit="1" customWidth="1"/>
    <col min="10" max="10" width="11.25390625" style="19" bestFit="1" customWidth="1"/>
    <col min="11" max="11" width="9.125" style="19" customWidth="1"/>
    <col min="12" max="16" width="9.125" style="18" customWidth="1"/>
    <col min="17" max="16384" width="9.125" style="5" customWidth="1"/>
  </cols>
  <sheetData>
    <row r="1" ht="12" customHeight="1">
      <c r="B1" s="32" t="str">
        <f>Wprowadzenie!$C$6</f>
        <v>Izabelińskie Stowarzyszenie Partnerstwa Miast i Gmin</v>
      </c>
    </row>
    <row r="2" ht="12" customHeight="1">
      <c r="B2" s="33"/>
    </row>
    <row r="4" ht="6.75" customHeight="1"/>
    <row r="5" spans="2:4" ht="5.25" customHeight="1">
      <c r="B5" s="121"/>
      <c r="C5" s="121"/>
      <c r="D5" s="121"/>
    </row>
    <row r="6" spans="2:4" ht="12" customHeight="1">
      <c r="B6" s="52" t="s">
        <v>126</v>
      </c>
      <c r="C6" s="108">
        <f>Wprowadzenie!$G$23</f>
        <v>43830</v>
      </c>
      <c r="D6" s="31"/>
    </row>
    <row r="7" spans="2:4" ht="12" customHeight="1">
      <c r="B7" s="116" t="s">
        <v>74</v>
      </c>
      <c r="C7" s="116"/>
      <c r="D7" s="116"/>
    </row>
    <row r="8" spans="2:4" ht="12" customHeight="1">
      <c r="B8" s="122"/>
      <c r="C8" s="122"/>
      <c r="D8" s="122"/>
    </row>
    <row r="9" spans="1:4" ht="22.5">
      <c r="A9" s="123" t="s">
        <v>18</v>
      </c>
      <c r="B9" s="124" t="s">
        <v>13</v>
      </c>
      <c r="C9" s="14" t="s">
        <v>14</v>
      </c>
      <c r="D9" s="14" t="s">
        <v>15</v>
      </c>
    </row>
    <row r="10" spans="1:4" ht="11.25">
      <c r="A10" s="123"/>
      <c r="B10" s="124"/>
      <c r="C10" s="6"/>
      <c r="D10" s="15"/>
    </row>
    <row r="11" spans="1:4" ht="11.25">
      <c r="A11" s="11">
        <v>1</v>
      </c>
      <c r="B11" s="12">
        <v>2</v>
      </c>
      <c r="C11" s="6">
        <v>3</v>
      </c>
      <c r="D11" s="6">
        <v>4</v>
      </c>
    </row>
    <row r="12" spans="1:4" ht="11.25">
      <c r="A12" s="16"/>
      <c r="B12" s="29"/>
      <c r="C12" s="6"/>
      <c r="D12" s="6"/>
    </row>
    <row r="13" spans="1:4" ht="16.5" customHeight="1">
      <c r="A13" s="17" t="s">
        <v>38</v>
      </c>
      <c r="B13" s="9" t="s">
        <v>40</v>
      </c>
      <c r="C13" s="8">
        <f>C14+C15+C16</f>
        <v>15280.21</v>
      </c>
      <c r="D13" s="8">
        <f>D14+D15+D16</f>
        <v>8059.15</v>
      </c>
    </row>
    <row r="14" spans="1:6" ht="12.75" customHeight="1">
      <c r="A14" s="30" t="s">
        <v>16</v>
      </c>
      <c r="B14" s="10" t="s">
        <v>43</v>
      </c>
      <c r="C14" s="46">
        <v>13880.21</v>
      </c>
      <c r="D14" s="46">
        <v>8059.15</v>
      </c>
      <c r="F14" s="20"/>
    </row>
    <row r="15" spans="1:4" ht="12.75" customHeight="1">
      <c r="A15" s="30" t="s">
        <v>19</v>
      </c>
      <c r="B15" s="10" t="s">
        <v>41</v>
      </c>
      <c r="C15" s="46">
        <v>1400</v>
      </c>
      <c r="D15" s="46">
        <v>0</v>
      </c>
    </row>
    <row r="16" spans="1:6" ht="12.75" customHeight="1">
      <c r="A16" s="30" t="s">
        <v>17</v>
      </c>
      <c r="B16" s="10" t="s">
        <v>42</v>
      </c>
      <c r="C16" s="46">
        <v>0</v>
      </c>
      <c r="D16" s="46">
        <v>0</v>
      </c>
      <c r="F16" s="20"/>
    </row>
    <row r="17" spans="1:4" ht="12.75" customHeight="1">
      <c r="A17" s="28" t="s">
        <v>44</v>
      </c>
      <c r="B17" s="9" t="s">
        <v>45</v>
      </c>
      <c r="C17" s="8">
        <f>C18+C19+C20</f>
        <v>15240.09</v>
      </c>
      <c r="D17" s="8">
        <f>D18+D19+D20</f>
        <v>7510.12</v>
      </c>
    </row>
    <row r="18" spans="1:4" ht="12.75" customHeight="1">
      <c r="A18" s="30" t="s">
        <v>16</v>
      </c>
      <c r="B18" s="10" t="s">
        <v>48</v>
      </c>
      <c r="C18" s="7">
        <v>13840.09</v>
      </c>
      <c r="D18" s="7">
        <v>7510.12</v>
      </c>
    </row>
    <row r="19" spans="1:4" ht="12.75" customHeight="1">
      <c r="A19" s="30" t="s">
        <v>19</v>
      </c>
      <c r="B19" s="10" t="s">
        <v>47</v>
      </c>
      <c r="C19" s="7">
        <v>1400</v>
      </c>
      <c r="D19" s="7">
        <v>0</v>
      </c>
    </row>
    <row r="20" spans="1:4" ht="11.25">
      <c r="A20" s="30" t="s">
        <v>17</v>
      </c>
      <c r="B20" s="10" t="s">
        <v>46</v>
      </c>
      <c r="C20" s="7">
        <v>0</v>
      </c>
      <c r="D20" s="7">
        <v>0</v>
      </c>
    </row>
    <row r="21" spans="1:6" ht="12.75" customHeight="1">
      <c r="A21" s="28" t="s">
        <v>49</v>
      </c>
      <c r="B21" s="9" t="s">
        <v>50</v>
      </c>
      <c r="C21" s="8">
        <f>C13-C17</f>
        <v>40.11999999999898</v>
      </c>
      <c r="D21" s="8">
        <f>D13-D17</f>
        <v>549.0299999999997</v>
      </c>
      <c r="F21" s="20"/>
    </row>
    <row r="22" spans="1:6" ht="12.75" customHeight="1">
      <c r="A22" s="28"/>
      <c r="B22" s="9"/>
      <c r="C22" s="8"/>
      <c r="D22" s="8"/>
      <c r="F22" s="20"/>
    </row>
    <row r="23" spans="1:6" ht="12.75" customHeight="1">
      <c r="A23" s="24" t="s">
        <v>52</v>
      </c>
      <c r="B23" s="10" t="s">
        <v>51</v>
      </c>
      <c r="C23" s="46">
        <v>0</v>
      </c>
      <c r="D23" s="46">
        <v>0</v>
      </c>
      <c r="F23" s="20"/>
    </row>
    <row r="24" spans="1:6" ht="12.75" customHeight="1">
      <c r="A24" s="24" t="s">
        <v>54</v>
      </c>
      <c r="B24" s="10" t="s">
        <v>53</v>
      </c>
      <c r="C24" s="46">
        <v>0</v>
      </c>
      <c r="D24" s="46">
        <v>0</v>
      </c>
      <c r="F24" s="20"/>
    </row>
    <row r="25" spans="1:6" ht="12.75" customHeight="1">
      <c r="A25" s="28" t="s">
        <v>55</v>
      </c>
      <c r="B25" s="9" t="s">
        <v>64</v>
      </c>
      <c r="C25" s="8">
        <f>C23-C24</f>
        <v>0</v>
      </c>
      <c r="D25" s="8">
        <f>D23-D24</f>
        <v>0</v>
      </c>
      <c r="F25" s="20"/>
    </row>
    <row r="26" spans="1:6" ht="12.75" customHeight="1">
      <c r="A26" s="28"/>
      <c r="B26" s="9"/>
      <c r="C26" s="8"/>
      <c r="D26" s="8"/>
      <c r="F26" s="20"/>
    </row>
    <row r="27" spans="1:6" ht="12.75" customHeight="1">
      <c r="A27" s="24" t="s">
        <v>56</v>
      </c>
      <c r="B27" s="10" t="s">
        <v>65</v>
      </c>
      <c r="C27" s="103">
        <v>956.1</v>
      </c>
      <c r="D27" s="103">
        <v>357.86</v>
      </c>
      <c r="F27" s="20"/>
    </row>
    <row r="28" spans="1:6" ht="12.75" customHeight="1">
      <c r="A28" s="24"/>
      <c r="B28" s="10"/>
      <c r="C28" s="8"/>
      <c r="D28" s="8"/>
      <c r="F28" s="20"/>
    </row>
    <row r="29" spans="1:4" ht="12.75" customHeight="1">
      <c r="A29" s="17" t="s">
        <v>57</v>
      </c>
      <c r="B29" s="9" t="s">
        <v>66</v>
      </c>
      <c r="C29" s="8">
        <f>C21-C25-C27</f>
        <v>-915.980000000001</v>
      </c>
      <c r="D29" s="8">
        <f>D21-D25-D27</f>
        <v>191.16999999999973</v>
      </c>
    </row>
    <row r="30" spans="1:4" ht="12.75" customHeight="1">
      <c r="A30" s="17"/>
      <c r="B30" s="9"/>
      <c r="C30" s="8"/>
      <c r="D30" s="8"/>
    </row>
    <row r="31" spans="1:4" ht="12.75" customHeight="1">
      <c r="A31" s="27" t="s">
        <v>39</v>
      </c>
      <c r="B31" s="10" t="s">
        <v>67</v>
      </c>
      <c r="C31" s="46">
        <v>0</v>
      </c>
      <c r="D31" s="46">
        <v>0</v>
      </c>
    </row>
    <row r="32" spans="1:4" ht="12.75" customHeight="1">
      <c r="A32" s="27" t="s">
        <v>58</v>
      </c>
      <c r="B32" s="10" t="s">
        <v>68</v>
      </c>
      <c r="C32" s="46">
        <v>0</v>
      </c>
      <c r="D32" s="46">
        <v>0</v>
      </c>
    </row>
    <row r="33" spans="1:4" ht="12.75" customHeight="1">
      <c r="A33" s="27"/>
      <c r="B33" s="10"/>
      <c r="C33" s="7"/>
      <c r="D33" s="7"/>
    </row>
    <row r="34" spans="1:4" ht="12.75" customHeight="1">
      <c r="A34" s="27" t="s">
        <v>59</v>
      </c>
      <c r="B34" s="10" t="s">
        <v>69</v>
      </c>
      <c r="C34" s="46">
        <v>0</v>
      </c>
      <c r="D34" s="46">
        <v>0</v>
      </c>
    </row>
    <row r="35" spans="1:4" ht="12.75" customHeight="1">
      <c r="A35" s="24" t="s">
        <v>60</v>
      </c>
      <c r="B35" s="10" t="s">
        <v>70</v>
      </c>
      <c r="C35" s="46">
        <v>33.68</v>
      </c>
      <c r="D35" s="46">
        <v>0</v>
      </c>
    </row>
    <row r="36" spans="1:4" ht="12.75" customHeight="1">
      <c r="A36" s="24"/>
      <c r="B36" s="10"/>
      <c r="C36" s="8"/>
      <c r="D36" s="8"/>
    </row>
    <row r="37" spans="1:4" ht="11.25">
      <c r="A37" s="28" t="s">
        <v>61</v>
      </c>
      <c r="B37" s="9" t="s">
        <v>71</v>
      </c>
      <c r="C37" s="8">
        <f>C29+C31-C32+C34-C35</f>
        <v>-949.660000000001</v>
      </c>
      <c r="D37" s="8">
        <f>D29+D31-D32+D34-D35</f>
        <v>191.16999999999973</v>
      </c>
    </row>
    <row r="38" spans="1:6" ht="12.75" customHeight="1">
      <c r="A38" s="24" t="s">
        <v>62</v>
      </c>
      <c r="B38" s="10" t="s">
        <v>72</v>
      </c>
      <c r="C38" s="13"/>
      <c r="D38" s="13"/>
      <c r="F38" s="20"/>
    </row>
    <row r="39" spans="1:4" ht="12.75" customHeight="1">
      <c r="A39" s="17" t="s">
        <v>63</v>
      </c>
      <c r="B39" s="9" t="s">
        <v>73</v>
      </c>
      <c r="C39" s="8">
        <f>C37-C38</f>
        <v>-949.660000000001</v>
      </c>
      <c r="D39" s="8">
        <f>D37-D38</f>
        <v>191.16999999999973</v>
      </c>
    </row>
    <row r="40" spans="1:4" ht="12.75" customHeight="1">
      <c r="A40" s="25"/>
      <c r="B40" s="26"/>
      <c r="C40" s="8"/>
      <c r="D40" s="8"/>
    </row>
  </sheetData>
  <sheetProtection/>
  <mergeCells count="5">
    <mergeCell ref="B5:D5"/>
    <mergeCell ref="B7:D7"/>
    <mergeCell ref="B8:D8"/>
    <mergeCell ref="A9:A10"/>
    <mergeCell ref="B9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8"/>
  <sheetViews>
    <sheetView tabSelected="1" zoomScaleSheetLayoutView="100" zoomScalePageLayoutView="0" workbookViewId="0" topLeftCell="A14">
      <selection activeCell="D30" sqref="D30"/>
    </sheetView>
  </sheetViews>
  <sheetFormatPr defaultColWidth="9.00390625" defaultRowHeight="12.75"/>
  <cols>
    <col min="1" max="1" width="3.00390625" style="0" customWidth="1"/>
    <col min="2" max="2" width="50.25390625" style="0" customWidth="1"/>
    <col min="3" max="3" width="12.25390625" style="0" customWidth="1"/>
    <col min="4" max="4" width="49.625" style="0" customWidth="1"/>
    <col min="5" max="5" width="3.00390625" style="0" customWidth="1"/>
  </cols>
  <sheetData>
    <row r="2" spans="2:7" ht="15.75">
      <c r="B2" s="49" t="s">
        <v>112</v>
      </c>
      <c r="C2" s="49"/>
      <c r="D2" s="49"/>
      <c r="E2" s="47"/>
      <c r="F2" s="34"/>
      <c r="G2" s="40"/>
    </row>
    <row r="4" spans="1:4" s="36" customFormat="1" ht="38.25" customHeight="1">
      <c r="A4" s="53" t="s">
        <v>91</v>
      </c>
      <c r="B4" s="125" t="s">
        <v>114</v>
      </c>
      <c r="C4" s="125"/>
      <c r="D4" s="113"/>
    </row>
    <row r="5" spans="2:4" s="36" customFormat="1" ht="44.25" customHeight="1">
      <c r="B5" s="126" t="s">
        <v>144</v>
      </c>
      <c r="C5" s="126"/>
      <c r="D5" s="127"/>
    </row>
    <row r="6" s="36" customFormat="1" ht="12.75"/>
    <row r="7" spans="1:4" s="36" customFormat="1" ht="57.75" customHeight="1">
      <c r="A7" s="53" t="s">
        <v>92</v>
      </c>
      <c r="B7" s="128" t="s">
        <v>113</v>
      </c>
      <c r="C7" s="129"/>
      <c r="D7" s="129"/>
    </row>
    <row r="8" spans="2:4" s="36" customFormat="1" ht="44.25" customHeight="1">
      <c r="B8" s="126" t="s">
        <v>145</v>
      </c>
      <c r="C8" s="127"/>
      <c r="D8" s="127"/>
    </row>
    <row r="9" s="36" customFormat="1" ht="12.75"/>
    <row r="10" spans="1:7" s="36" customFormat="1" ht="12.75">
      <c r="A10" s="53" t="s">
        <v>93</v>
      </c>
      <c r="B10" s="50" t="s">
        <v>115</v>
      </c>
      <c r="C10" s="50"/>
      <c r="D10"/>
      <c r="E10"/>
      <c r="F10"/>
      <c r="G10"/>
    </row>
    <row r="11" spans="2:7" s="36" customFormat="1" ht="27.75" customHeight="1">
      <c r="B11" s="126" t="s">
        <v>151</v>
      </c>
      <c r="C11" s="127"/>
      <c r="D11" s="127"/>
      <c r="E11"/>
      <c r="F11"/>
      <c r="G11"/>
    </row>
    <row r="12" spans="2:7" s="36" customFormat="1" ht="12.75">
      <c r="B12"/>
      <c r="C12"/>
      <c r="D12"/>
      <c r="E12"/>
      <c r="F12"/>
      <c r="G12"/>
    </row>
    <row r="13" spans="1:7" s="36" customFormat="1" ht="58.5" customHeight="1">
      <c r="A13" s="53" t="s">
        <v>94</v>
      </c>
      <c r="B13" s="128" t="s">
        <v>116</v>
      </c>
      <c r="C13" s="129"/>
      <c r="D13" s="129"/>
      <c r="E13"/>
      <c r="F13"/>
      <c r="G13"/>
    </row>
    <row r="14" spans="1:7" s="36" customFormat="1" ht="12.75">
      <c r="A14" s="53"/>
      <c r="B14" s="54"/>
      <c r="C14" s="54"/>
      <c r="D14"/>
      <c r="E14"/>
      <c r="F14"/>
      <c r="G14"/>
    </row>
    <row r="15" spans="1:7" s="36" customFormat="1" ht="12.75">
      <c r="A15" s="53"/>
      <c r="B15" s="54" t="s">
        <v>120</v>
      </c>
      <c r="C15" s="54"/>
      <c r="D15"/>
      <c r="E15"/>
      <c r="F15"/>
      <c r="G15"/>
    </row>
    <row r="16" spans="1:7" s="36" customFormat="1" ht="12.75">
      <c r="A16" s="53"/>
      <c r="B16" s="54" t="s">
        <v>121</v>
      </c>
      <c r="C16" s="54"/>
      <c r="D16"/>
      <c r="E16"/>
      <c r="F16"/>
      <c r="G16"/>
    </row>
    <row r="17" spans="1:7" s="36" customFormat="1" ht="12.75">
      <c r="A17" s="53"/>
      <c r="B17" s="54" t="s">
        <v>146</v>
      </c>
      <c r="C17" s="109">
        <v>6709.15</v>
      </c>
      <c r="D17"/>
      <c r="E17"/>
      <c r="F17"/>
      <c r="G17"/>
    </row>
    <row r="18" spans="2:7" s="36" customFormat="1" ht="12.75">
      <c r="B18" s="44" t="s">
        <v>119</v>
      </c>
      <c r="C18" s="109">
        <v>1350</v>
      </c>
      <c r="D18"/>
      <c r="E18"/>
      <c r="F18"/>
      <c r="G18"/>
    </row>
    <row r="19" spans="2:7" s="36" customFormat="1" ht="12.75">
      <c r="B19" s="44"/>
      <c r="C19" s="110">
        <v>8059.15</v>
      </c>
      <c r="D19"/>
      <c r="E19"/>
      <c r="F19"/>
      <c r="G19"/>
    </row>
    <row r="20" spans="1:7" s="36" customFormat="1" ht="12.75">
      <c r="A20" s="53"/>
      <c r="B20" s="54" t="s">
        <v>122</v>
      </c>
      <c r="C20" s="111">
        <v>0</v>
      </c>
      <c r="D20"/>
      <c r="E20"/>
      <c r="F20"/>
      <c r="G20"/>
    </row>
    <row r="21" spans="1:7" s="36" customFormat="1" ht="12.75">
      <c r="A21" s="53"/>
      <c r="B21" s="54"/>
      <c r="C21" s="55"/>
      <c r="D21"/>
      <c r="E21"/>
      <c r="F21"/>
      <c r="G21"/>
    </row>
    <row r="22" spans="2:7" s="36" customFormat="1" ht="12.75">
      <c r="B22" s="44"/>
      <c r="C22" s="55"/>
      <c r="D22"/>
      <c r="E22"/>
      <c r="F22"/>
      <c r="G22"/>
    </row>
    <row r="23" spans="3:7" s="36" customFormat="1" ht="12.75">
      <c r="C23"/>
      <c r="D23"/>
      <c r="E23"/>
      <c r="F23"/>
      <c r="G23"/>
    </row>
    <row r="24" spans="1:4" s="36" customFormat="1" ht="12.75">
      <c r="A24" s="53" t="s">
        <v>95</v>
      </c>
      <c r="B24" s="125" t="s">
        <v>117</v>
      </c>
      <c r="C24" s="125"/>
      <c r="D24" s="113"/>
    </row>
    <row r="25" spans="1:3" s="36" customFormat="1" ht="12.75">
      <c r="A25" s="53"/>
      <c r="B25" s="54" t="s">
        <v>124</v>
      </c>
      <c r="C25" s="54"/>
    </row>
    <row r="26" spans="1:3" s="36" customFormat="1" ht="12.75">
      <c r="A26" s="53"/>
      <c r="B26" s="54" t="s">
        <v>123</v>
      </c>
      <c r="C26" s="54"/>
    </row>
    <row r="27" spans="2:3" s="36" customFormat="1" ht="12.75">
      <c r="B27" s="54" t="s">
        <v>121</v>
      </c>
      <c r="C27" s="54"/>
    </row>
    <row r="28" spans="2:3" s="36" customFormat="1" ht="12.75">
      <c r="B28" s="54" t="s">
        <v>147</v>
      </c>
      <c r="C28" s="109">
        <v>6709.15</v>
      </c>
    </row>
    <row r="29" spans="2:3" s="36" customFormat="1" ht="12.75">
      <c r="B29" s="44" t="s">
        <v>125</v>
      </c>
      <c r="C29" s="109"/>
    </row>
    <row r="30" spans="2:3" s="36" customFormat="1" ht="12.75">
      <c r="B30" s="44" t="s">
        <v>152</v>
      </c>
      <c r="C30" s="109">
        <v>800.97</v>
      </c>
    </row>
    <row r="31" spans="2:3" s="36" customFormat="1" ht="22.5" customHeight="1">
      <c r="B31" s="44" t="s">
        <v>148</v>
      </c>
      <c r="C31" s="110">
        <v>7510.12</v>
      </c>
    </row>
    <row r="32" spans="2:3" s="36" customFormat="1" ht="12.75">
      <c r="B32" s="54" t="s">
        <v>122</v>
      </c>
      <c r="C32" s="111">
        <v>0</v>
      </c>
    </row>
    <row r="33" spans="2:3" s="36" customFormat="1" ht="12.75">
      <c r="B33" s="54"/>
      <c r="C33" s="109"/>
    </row>
    <row r="34" spans="2:3" s="36" customFormat="1" ht="12.75">
      <c r="B34" s="44"/>
      <c r="C34" s="56"/>
    </row>
    <row r="35" spans="1:4" s="36" customFormat="1" ht="12.75">
      <c r="A35" s="53" t="s">
        <v>96</v>
      </c>
      <c r="B35" s="125" t="s">
        <v>118</v>
      </c>
      <c r="C35" s="125"/>
      <c r="D35" s="113"/>
    </row>
    <row r="36" spans="2:4" s="36" customFormat="1" ht="26.25" customHeight="1">
      <c r="B36" s="126" t="s">
        <v>150</v>
      </c>
      <c r="C36" s="126"/>
      <c r="D36" s="127"/>
    </row>
    <row r="37" s="36" customFormat="1" ht="12.75"/>
    <row r="38" spans="1:4" s="36" customFormat="1" ht="12.75">
      <c r="A38" s="53" t="s">
        <v>97</v>
      </c>
      <c r="B38" s="125" t="s">
        <v>149</v>
      </c>
      <c r="C38" s="125"/>
      <c r="D38" s="113"/>
    </row>
  </sheetData>
  <sheetProtection/>
  <mergeCells count="10">
    <mergeCell ref="B24:D24"/>
    <mergeCell ref="B35:D35"/>
    <mergeCell ref="B38:D38"/>
    <mergeCell ref="B36:D36"/>
    <mergeCell ref="B4:D4"/>
    <mergeCell ref="B5:D5"/>
    <mergeCell ref="B7:D7"/>
    <mergeCell ref="B8:D8"/>
    <mergeCell ref="B13:D13"/>
    <mergeCell ref="B11:D11"/>
  </mergeCells>
  <printOptions/>
  <pageMargins left="0.57" right="0.2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KLON|JAWOR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Śliwiński</dc:creator>
  <cp:keywords/>
  <dc:description/>
  <cp:lastModifiedBy>Sekretariat2</cp:lastModifiedBy>
  <cp:lastPrinted>2019-03-12T13:40:17Z</cp:lastPrinted>
  <dcterms:created xsi:type="dcterms:W3CDTF">1997-01-07T13:46:46Z</dcterms:created>
  <dcterms:modified xsi:type="dcterms:W3CDTF">2020-09-14T12:34:09Z</dcterms:modified>
  <cp:category/>
  <cp:version/>
  <cp:contentType/>
  <cp:contentStatus/>
</cp:coreProperties>
</file>